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 Harper\Downloads\"/>
    </mc:Choice>
  </mc:AlternateContent>
  <bookViews>
    <workbookView xWindow="0" yWindow="0" windowWidth="20490" windowHeight="71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0" i="1"/>
  <c r="E19" i="1"/>
  <c r="E18" i="1"/>
  <c r="E17" i="1"/>
  <c r="E16" i="1"/>
  <c r="E15" i="1"/>
  <c r="E14" i="1"/>
  <c r="E13" i="1"/>
  <c r="E12" i="1"/>
  <c r="E11" i="1"/>
  <c r="E10" i="1"/>
  <c r="E9" i="1"/>
  <c r="C24" i="1"/>
  <c r="C25" i="1"/>
  <c r="C26" i="1"/>
  <c r="C27" i="1"/>
  <c r="C28" i="1"/>
  <c r="C29" i="1"/>
  <c r="C30" i="1"/>
  <c r="C31" i="1"/>
  <c r="C32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33" i="1"/>
  <c r="E21" i="1"/>
  <c r="E32" i="1"/>
  <c r="E33" i="1"/>
  <c r="D21" i="1"/>
  <c r="D32" i="1"/>
  <c r="D33" i="1"/>
  <c r="B21" i="1"/>
  <c r="B32" i="1"/>
  <c r="B33" i="1"/>
</calcChain>
</file>

<file path=xl/sharedStrings.xml><?xml version="1.0" encoding="utf-8"?>
<sst xmlns="http://schemas.openxmlformats.org/spreadsheetml/2006/main" count="38" uniqueCount="37">
  <si>
    <t>Variance</t>
  </si>
  <si>
    <t>City of Smallville</t>
  </si>
  <si>
    <t>Quarterly Budget vs. Actual Financial Report</t>
  </si>
  <si>
    <t>For Quarter Ended December 31, 2018</t>
  </si>
  <si>
    <t>Revised Budget</t>
  </si>
  <si>
    <t xml:space="preserve">Actual Year-To-Date </t>
  </si>
  <si>
    <t>Notes</t>
  </si>
  <si>
    <t>GENERAL FUND</t>
  </si>
  <si>
    <t>Revenues:</t>
  </si>
  <si>
    <t xml:space="preserve">Property Taxes   </t>
  </si>
  <si>
    <t xml:space="preserve">Utility Users Taxes                              </t>
  </si>
  <si>
    <t>Sales Taxes</t>
  </si>
  <si>
    <t xml:space="preserve">Licenses and Permits                                              </t>
  </si>
  <si>
    <t xml:space="preserve">Intergovernmental                                </t>
  </si>
  <si>
    <t xml:space="preserve">Charges for Services                         </t>
  </si>
  <si>
    <t>Fines and Forfeitures</t>
  </si>
  <si>
    <t xml:space="preserve">Interest Earnings                 </t>
  </si>
  <si>
    <t xml:space="preserve">Rents and Concessions                               </t>
  </si>
  <si>
    <t xml:space="preserve">Special Assessments                       </t>
  </si>
  <si>
    <t>Miscellaneous</t>
  </si>
  <si>
    <t>Expenditures and Encumbrances:</t>
  </si>
  <si>
    <t>Total Revenues</t>
  </si>
  <si>
    <t>Salaries and Wages</t>
  </si>
  <si>
    <t xml:space="preserve">Pension                                 </t>
  </si>
  <si>
    <t xml:space="preserve">Other Fringe Benefits                              </t>
  </si>
  <si>
    <t>Services and Materials</t>
  </si>
  <si>
    <t>Capital Outlay</t>
  </si>
  <si>
    <t xml:space="preserve"> Interfund Transfers In      </t>
  </si>
  <si>
    <t>Total Expenditures and Encumbrances</t>
  </si>
  <si>
    <t>Surplus (Deficit)</t>
  </si>
  <si>
    <t>Professional and Outside Services</t>
  </si>
  <si>
    <r>
      <t xml:space="preserve">Interfund Transfers Out </t>
    </r>
    <r>
      <rPr>
        <u/>
        <sz val="9"/>
        <color rgb="FF000000"/>
        <rFont val="Arial"/>
        <family val="2"/>
      </rPr>
      <t xml:space="preserve">                            </t>
    </r>
  </si>
  <si>
    <t xml:space="preserve">Applicable Budget (50% of FY Complete) </t>
  </si>
  <si>
    <t>A</t>
  </si>
  <si>
    <t>B = 1/2 A</t>
  </si>
  <si>
    <t>C</t>
  </si>
  <si>
    <t>D = C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</si>
</sst>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i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2" fillId="0" borderId="0" xfId="0" applyNumberFormat="1" applyFont="1"/>
    <xf numFmtId="0" fontId="2" fillId="0" borderId="0" xfId="0" applyFont="1" applyAlignment="1">
      <alignment vertical="center"/>
    </xf>
    <xf numFmtId="6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41" fontId="6" fillId="0" borderId="0" xfId="0" applyNumberFormat="1" applyFont="1"/>
    <xf numFmtId="41" fontId="7" fillId="0" borderId="0" xfId="0" applyNumberFormat="1" applyFont="1"/>
    <xf numFmtId="41" fontId="7" fillId="0" borderId="0" xfId="0" applyNumberFormat="1" applyFont="1" applyBorder="1"/>
    <xf numFmtId="41" fontId="6" fillId="0" borderId="1" xfId="0" applyNumberFormat="1" applyFont="1" applyBorder="1"/>
    <xf numFmtId="41" fontId="7" fillId="0" borderId="0" xfId="0" applyNumberFormat="1" applyFont="1" applyAlignment="1">
      <alignment vertical="center"/>
    </xf>
    <xf numFmtId="41" fontId="6" fillId="0" borderId="2" xfId="0" applyNumberFormat="1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A4" sqref="A4:XFD4"/>
    </sheetView>
  </sheetViews>
  <sheetFormatPr defaultRowHeight="15" x14ac:dyDescent="0.25"/>
  <cols>
    <col min="1" max="1" width="38.28515625" customWidth="1"/>
    <col min="2" max="2" width="12.85546875" customWidth="1"/>
    <col min="3" max="3" width="15.42578125" customWidth="1"/>
    <col min="4" max="4" width="12.7109375" customWidth="1"/>
    <col min="5" max="5" width="12.85546875" customWidth="1"/>
    <col min="6" max="6" width="9.140625" style="26"/>
  </cols>
  <sheetData>
    <row r="1" spans="1:7" ht="18" x14ac:dyDescent="0.25">
      <c r="A1" s="5" t="s">
        <v>1</v>
      </c>
      <c r="B1" s="2"/>
      <c r="C1" s="2"/>
      <c r="D1" s="2"/>
      <c r="E1" s="2"/>
      <c r="G1" s="2"/>
    </row>
    <row r="2" spans="1:7" ht="18" x14ac:dyDescent="0.25">
      <c r="A2" s="5" t="s">
        <v>2</v>
      </c>
      <c r="B2" s="2"/>
      <c r="C2" s="2"/>
      <c r="D2" s="2"/>
      <c r="E2" s="2"/>
      <c r="G2" s="2"/>
    </row>
    <row r="3" spans="1:7" ht="18" x14ac:dyDescent="0.25">
      <c r="A3" s="5" t="s">
        <v>3</v>
      </c>
      <c r="B3" s="2"/>
      <c r="C3" s="2"/>
      <c r="D3" s="2"/>
      <c r="E3" s="2"/>
      <c r="G3" s="2"/>
    </row>
    <row r="4" spans="1:7" ht="18" x14ac:dyDescent="0.25">
      <c r="A4" s="5"/>
      <c r="B4" s="2"/>
      <c r="C4" s="2"/>
      <c r="D4" s="2"/>
      <c r="E4" s="2"/>
      <c r="G4" s="2"/>
    </row>
    <row r="5" spans="1:7" x14ac:dyDescent="0.25">
      <c r="A5" s="3"/>
      <c r="B5" s="26" t="s">
        <v>33</v>
      </c>
      <c r="C5" s="26" t="s">
        <v>34</v>
      </c>
      <c r="D5" s="26" t="s">
        <v>35</v>
      </c>
      <c r="E5" s="26" t="s">
        <v>36</v>
      </c>
      <c r="G5" s="2"/>
    </row>
    <row r="6" spans="1:7" ht="18.75" customHeight="1" x14ac:dyDescent="0.25">
      <c r="A6" s="6" t="s">
        <v>7</v>
      </c>
      <c r="B6" s="12" t="s">
        <v>4</v>
      </c>
      <c r="C6" s="12" t="s">
        <v>32</v>
      </c>
      <c r="D6" s="12" t="s">
        <v>5</v>
      </c>
      <c r="E6" s="12" t="s">
        <v>0</v>
      </c>
      <c r="F6" s="12" t="s">
        <v>6</v>
      </c>
      <c r="G6" s="4"/>
    </row>
    <row r="7" spans="1:7" x14ac:dyDescent="0.25">
      <c r="A7" s="6"/>
      <c r="B7" s="12"/>
      <c r="C7" s="12"/>
      <c r="D7" s="12"/>
      <c r="E7" s="12"/>
      <c r="F7" s="12"/>
      <c r="G7" s="4"/>
    </row>
    <row r="8" spans="1:7" x14ac:dyDescent="0.25">
      <c r="A8" s="13" t="s">
        <v>8</v>
      </c>
      <c r="B8" s="14"/>
      <c r="C8" s="14"/>
      <c r="D8" s="14"/>
      <c r="E8" s="14"/>
      <c r="F8" s="27"/>
      <c r="G8" s="2"/>
    </row>
    <row r="9" spans="1:7" x14ac:dyDescent="0.25">
      <c r="A9" s="15" t="s">
        <v>9</v>
      </c>
      <c r="B9" s="20">
        <v>123383471</v>
      </c>
      <c r="C9" s="20">
        <f>B9/2</f>
        <v>61691735.5</v>
      </c>
      <c r="D9" s="20">
        <v>71801669</v>
      </c>
      <c r="E9" s="20">
        <f>D9-C9</f>
        <v>10109933.5</v>
      </c>
      <c r="F9" s="27">
        <v>1</v>
      </c>
    </row>
    <row r="10" spans="1:7" x14ac:dyDescent="0.25">
      <c r="A10" s="15" t="s">
        <v>11</v>
      </c>
      <c r="B10" s="20">
        <v>23123400</v>
      </c>
      <c r="C10" s="20">
        <f t="shared" ref="C10:C20" si="0">B10/2</f>
        <v>11561700</v>
      </c>
      <c r="D10" s="20">
        <v>7546469</v>
      </c>
      <c r="E10" s="20">
        <f t="shared" ref="E10:E20" si="1">D10-C10</f>
        <v>-4015231</v>
      </c>
      <c r="F10" s="27">
        <v>2</v>
      </c>
    </row>
    <row r="11" spans="1:7" x14ac:dyDescent="0.25">
      <c r="A11" s="15" t="s">
        <v>10</v>
      </c>
      <c r="B11" s="20">
        <v>37220976</v>
      </c>
      <c r="C11" s="20">
        <f t="shared" si="0"/>
        <v>18610488</v>
      </c>
      <c r="D11" s="20">
        <v>14868396</v>
      </c>
      <c r="E11" s="20">
        <f t="shared" si="1"/>
        <v>-3742092</v>
      </c>
      <c r="F11" s="27">
        <v>3</v>
      </c>
    </row>
    <row r="12" spans="1:7" x14ac:dyDescent="0.25">
      <c r="A12" s="15" t="s">
        <v>12</v>
      </c>
      <c r="B12" s="20">
        <v>3100100</v>
      </c>
      <c r="C12" s="20">
        <f t="shared" si="0"/>
        <v>1550050</v>
      </c>
      <c r="D12" s="20">
        <v>2864344</v>
      </c>
      <c r="E12" s="20">
        <f t="shared" si="1"/>
        <v>1314294</v>
      </c>
      <c r="F12" s="27"/>
    </row>
    <row r="13" spans="1:7" x14ac:dyDescent="0.25">
      <c r="A13" s="15" t="s">
        <v>13</v>
      </c>
      <c r="B13" s="20">
        <v>20980000</v>
      </c>
      <c r="C13" s="20">
        <f t="shared" si="0"/>
        <v>10490000</v>
      </c>
      <c r="D13" s="20">
        <v>8624105</v>
      </c>
      <c r="E13" s="20">
        <f t="shared" si="1"/>
        <v>-1865895</v>
      </c>
      <c r="F13" s="27">
        <v>4</v>
      </c>
    </row>
    <row r="14" spans="1:7" x14ac:dyDescent="0.25">
      <c r="A14" s="15" t="s">
        <v>14</v>
      </c>
      <c r="B14" s="20">
        <v>22956895</v>
      </c>
      <c r="C14" s="20">
        <f t="shared" si="0"/>
        <v>11478447.5</v>
      </c>
      <c r="D14" s="20">
        <v>10423069</v>
      </c>
      <c r="E14" s="20">
        <f t="shared" si="1"/>
        <v>-1055378.5</v>
      </c>
      <c r="F14" s="27"/>
    </row>
    <row r="15" spans="1:7" x14ac:dyDescent="0.25">
      <c r="A15" s="15" t="s">
        <v>15</v>
      </c>
      <c r="B15" s="21">
        <v>2283000</v>
      </c>
      <c r="C15" s="20">
        <f t="shared" si="0"/>
        <v>1141500</v>
      </c>
      <c r="D15" s="21">
        <v>748614</v>
      </c>
      <c r="E15" s="20">
        <f t="shared" si="1"/>
        <v>-392886</v>
      </c>
      <c r="F15" s="27"/>
    </row>
    <row r="16" spans="1:7" x14ac:dyDescent="0.25">
      <c r="A16" s="15" t="s">
        <v>16</v>
      </c>
      <c r="B16" s="20">
        <v>1169928</v>
      </c>
      <c r="C16" s="20">
        <f t="shared" si="0"/>
        <v>584964</v>
      </c>
      <c r="D16" s="20">
        <v>337689</v>
      </c>
      <c r="E16" s="20">
        <f t="shared" si="1"/>
        <v>-247275</v>
      </c>
      <c r="F16" s="27"/>
    </row>
    <row r="17" spans="1:10" x14ac:dyDescent="0.25">
      <c r="A17" s="15" t="s">
        <v>17</v>
      </c>
      <c r="B17" s="20">
        <v>4436340</v>
      </c>
      <c r="C17" s="20">
        <f t="shared" si="0"/>
        <v>2218170</v>
      </c>
      <c r="D17" s="20">
        <v>3143756</v>
      </c>
      <c r="E17" s="20">
        <f t="shared" si="1"/>
        <v>925586</v>
      </c>
      <c r="F17" s="27"/>
    </row>
    <row r="18" spans="1:10" x14ac:dyDescent="0.25">
      <c r="A18" s="15" t="s">
        <v>18</v>
      </c>
      <c r="B18" s="20">
        <v>38527079</v>
      </c>
      <c r="C18" s="20">
        <f t="shared" si="0"/>
        <v>19263539.5</v>
      </c>
      <c r="D18" s="20">
        <v>35018495</v>
      </c>
      <c r="E18" s="20">
        <f t="shared" si="1"/>
        <v>15754955.5</v>
      </c>
      <c r="F18" s="27">
        <v>5</v>
      </c>
    </row>
    <row r="19" spans="1:10" x14ac:dyDescent="0.25">
      <c r="A19" s="15" t="s">
        <v>27</v>
      </c>
      <c r="B19" s="20">
        <v>45351246</v>
      </c>
      <c r="C19" s="20">
        <f t="shared" si="0"/>
        <v>22675623</v>
      </c>
      <c r="D19" s="20">
        <v>21605354</v>
      </c>
      <c r="E19" s="20">
        <f t="shared" si="1"/>
        <v>-1070269</v>
      </c>
      <c r="F19" s="27"/>
    </row>
    <row r="20" spans="1:10" x14ac:dyDescent="0.25">
      <c r="A20" s="15" t="s">
        <v>19</v>
      </c>
      <c r="B20" s="22">
        <v>3499856</v>
      </c>
      <c r="C20" s="20">
        <f t="shared" si="0"/>
        <v>1749928</v>
      </c>
      <c r="D20" s="22">
        <v>1666801</v>
      </c>
      <c r="E20" s="20">
        <f t="shared" si="1"/>
        <v>-83127</v>
      </c>
      <c r="F20" s="27"/>
    </row>
    <row r="21" spans="1:10" x14ac:dyDescent="0.25">
      <c r="A21" s="17" t="s">
        <v>21</v>
      </c>
      <c r="B21" s="23">
        <f>SUM(B9:B20)</f>
        <v>326032291</v>
      </c>
      <c r="C21" s="23">
        <f>SUM(C9:C20)</f>
        <v>163016145.5</v>
      </c>
      <c r="D21" s="23">
        <f t="shared" ref="D21:E21" si="2">SUM(D9:D20)</f>
        <v>178648761</v>
      </c>
      <c r="E21" s="23">
        <f t="shared" si="2"/>
        <v>15632615.5</v>
      </c>
      <c r="F21" s="27"/>
    </row>
    <row r="22" spans="1:10" x14ac:dyDescent="0.25">
      <c r="A22" s="16"/>
      <c r="B22" s="20"/>
      <c r="C22" s="20"/>
      <c r="D22" s="20"/>
      <c r="E22" s="20"/>
      <c r="F22" s="27"/>
    </row>
    <row r="23" spans="1:10" x14ac:dyDescent="0.25">
      <c r="A23" s="13" t="s">
        <v>20</v>
      </c>
      <c r="B23" s="20"/>
      <c r="C23" s="20"/>
      <c r="D23" s="20"/>
      <c r="E23" s="20"/>
      <c r="F23" s="27"/>
    </row>
    <row r="24" spans="1:10" x14ac:dyDescent="0.25">
      <c r="A24" s="18" t="s">
        <v>22</v>
      </c>
      <c r="B24" s="24">
        <v>140379543</v>
      </c>
      <c r="C24" s="20">
        <f t="shared" ref="C24:C31" si="3">B24/2</f>
        <v>70189771.5</v>
      </c>
      <c r="D24" s="24">
        <v>66130913</v>
      </c>
      <c r="E24" s="20">
        <f t="shared" ref="E24:E31" si="4">D24-C24</f>
        <v>-4058858.5</v>
      </c>
      <c r="F24" s="27">
        <v>6</v>
      </c>
      <c r="H24" s="9"/>
      <c r="I24" s="9"/>
      <c r="J24" s="10"/>
    </row>
    <row r="25" spans="1:10" x14ac:dyDescent="0.25">
      <c r="A25" s="15" t="s">
        <v>23</v>
      </c>
      <c r="B25" s="20">
        <v>27083207</v>
      </c>
      <c r="C25" s="20">
        <f t="shared" si="3"/>
        <v>13541603.5</v>
      </c>
      <c r="D25" s="20">
        <v>25710501</v>
      </c>
      <c r="E25" s="20">
        <f t="shared" si="4"/>
        <v>12168897.5</v>
      </c>
      <c r="F25" s="27">
        <v>7</v>
      </c>
    </row>
    <row r="26" spans="1:10" x14ac:dyDescent="0.25">
      <c r="A26" s="15" t="s">
        <v>24</v>
      </c>
      <c r="B26" s="20">
        <v>20550692</v>
      </c>
      <c r="C26" s="20">
        <f t="shared" si="3"/>
        <v>10275346</v>
      </c>
      <c r="D26" s="20">
        <v>10569270</v>
      </c>
      <c r="E26" s="20">
        <f t="shared" si="4"/>
        <v>293924</v>
      </c>
      <c r="F26" s="27"/>
    </row>
    <row r="27" spans="1:10" x14ac:dyDescent="0.25">
      <c r="A27" s="18" t="s">
        <v>25</v>
      </c>
      <c r="B27" s="24">
        <v>31663077</v>
      </c>
      <c r="C27" s="20">
        <f t="shared" si="3"/>
        <v>15831538.5</v>
      </c>
      <c r="D27" s="24">
        <v>14609831</v>
      </c>
      <c r="E27" s="20">
        <f t="shared" si="4"/>
        <v>-1221707.5</v>
      </c>
      <c r="F27" s="28"/>
      <c r="G27" s="11"/>
      <c r="H27" s="11"/>
      <c r="I27" s="10"/>
    </row>
    <row r="28" spans="1:10" x14ac:dyDescent="0.25">
      <c r="A28" s="18" t="s">
        <v>30</v>
      </c>
      <c r="B28" s="24">
        <v>40225517</v>
      </c>
      <c r="C28" s="20">
        <f t="shared" si="3"/>
        <v>20112758.5</v>
      </c>
      <c r="D28" s="24">
        <v>20639820</v>
      </c>
      <c r="E28" s="20">
        <f t="shared" si="4"/>
        <v>527061.5</v>
      </c>
      <c r="F28" s="27"/>
      <c r="G28" s="11"/>
      <c r="H28" s="11"/>
      <c r="I28" s="11"/>
      <c r="J28" s="10"/>
    </row>
    <row r="29" spans="1:10" x14ac:dyDescent="0.25">
      <c r="A29" s="18" t="s">
        <v>19</v>
      </c>
      <c r="B29" s="24">
        <v>38000</v>
      </c>
      <c r="C29" s="20">
        <f t="shared" si="3"/>
        <v>19000</v>
      </c>
      <c r="D29" s="24">
        <v>38000</v>
      </c>
      <c r="E29" s="20">
        <f t="shared" si="4"/>
        <v>19000</v>
      </c>
      <c r="F29" s="27"/>
      <c r="G29" s="8"/>
      <c r="H29" s="11"/>
      <c r="I29" s="11"/>
      <c r="J29" s="10"/>
    </row>
    <row r="30" spans="1:10" x14ac:dyDescent="0.25">
      <c r="A30" s="15" t="s">
        <v>26</v>
      </c>
      <c r="B30" s="21">
        <v>929521</v>
      </c>
      <c r="C30" s="20">
        <f t="shared" si="3"/>
        <v>464760.5</v>
      </c>
      <c r="D30" s="21">
        <v>1394267</v>
      </c>
      <c r="E30" s="20">
        <f t="shared" si="4"/>
        <v>929506.5</v>
      </c>
      <c r="F30" s="27"/>
      <c r="G30" s="7"/>
      <c r="H30" s="1"/>
    </row>
    <row r="31" spans="1:10" x14ac:dyDescent="0.25">
      <c r="A31" s="15" t="s">
        <v>31</v>
      </c>
      <c r="B31" s="20">
        <v>53985231</v>
      </c>
      <c r="C31" s="20">
        <f t="shared" si="3"/>
        <v>26992615.5</v>
      </c>
      <c r="D31" s="20">
        <v>30270605</v>
      </c>
      <c r="E31" s="20">
        <f t="shared" si="4"/>
        <v>3277989.5</v>
      </c>
      <c r="F31" s="27">
        <v>8</v>
      </c>
    </row>
    <row r="32" spans="1:10" x14ac:dyDescent="0.25">
      <c r="A32" s="17" t="s">
        <v>28</v>
      </c>
      <c r="B32" s="23">
        <f>SUM(B24:B31)</f>
        <v>314854788</v>
      </c>
      <c r="C32" s="23">
        <f>SUM(C24:C31)</f>
        <v>157427394</v>
      </c>
      <c r="D32" s="23">
        <f t="shared" ref="D32:E32" si="5">SUM(D24:D31)</f>
        <v>169363207</v>
      </c>
      <c r="E32" s="23">
        <f t="shared" si="5"/>
        <v>11935813</v>
      </c>
      <c r="F32" s="27"/>
    </row>
    <row r="33" spans="1:6" ht="15.75" thickBot="1" x14ac:dyDescent="0.3">
      <c r="A33" s="19" t="s">
        <v>29</v>
      </c>
      <c r="B33" s="25">
        <f>B21-B32</f>
        <v>11177503</v>
      </c>
      <c r="C33" s="25">
        <f>C21-C32</f>
        <v>5588751.5</v>
      </c>
      <c r="D33" s="25">
        <f t="shared" ref="D33:E33" si="6">D21-D32</f>
        <v>9285554</v>
      </c>
      <c r="E33" s="25">
        <f t="shared" si="6"/>
        <v>3696802.5</v>
      </c>
      <c r="F33" s="27"/>
    </row>
    <row r="34" spans="1:6" ht="15.75" thickTop="1" x14ac:dyDescent="0.25">
      <c r="A34" s="16"/>
      <c r="B34" s="16"/>
      <c r="C34" s="16"/>
      <c r="D34" s="16"/>
      <c r="E34" s="16"/>
      <c r="F34" s="27"/>
    </row>
  </sheetData>
  <mergeCells count="7">
    <mergeCell ref="F6:F7"/>
    <mergeCell ref="G6:G7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Harper</dc:creator>
  <cp:lastModifiedBy>Kevin Harper</cp:lastModifiedBy>
  <dcterms:created xsi:type="dcterms:W3CDTF">2019-07-26T06:34:10Z</dcterms:created>
  <dcterms:modified xsi:type="dcterms:W3CDTF">2019-07-26T07:47:37Z</dcterms:modified>
</cp:coreProperties>
</file>